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ronext-my.sharepoint.com/personal/hmmale_euronext_com/Documents/NOTC/"/>
    </mc:Choice>
  </mc:AlternateContent>
  <xr:revisionPtr revIDLastSave="0" documentId="8_{7FE5BBA4-70F6-489C-9CFB-51A4103257D8}" xr6:coauthVersionLast="46" xr6:coauthVersionMax="46" xr10:uidLastSave="{00000000-0000-0000-0000-000000000000}"/>
  <bookViews>
    <workbookView xWindow="19090" yWindow="-110" windowWidth="19420" windowHeight="10420" xr2:uid="{21D82EC1-3A09-43D1-9A1A-D2C59018A2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2" i="1"/>
  <c r="C16" i="1"/>
  <c r="D16" i="1"/>
  <c r="B16" i="1"/>
</calcChain>
</file>

<file path=xl/sharedStrings.xml><?xml version="1.0" encoding="utf-8"?>
<sst xmlns="http://schemas.openxmlformats.org/spreadsheetml/2006/main" count="18" uniqueCount="18">
  <si>
    <t>Megler</t>
  </si>
  <si>
    <t>Turnover</t>
  </si>
  <si>
    <t>ABG Sundal Collier ASA (ASC)</t>
  </si>
  <si>
    <t>Arctic Securities ASA (ARC)</t>
  </si>
  <si>
    <t>Carnegie AS (CA)</t>
  </si>
  <si>
    <t>Clarksons Platou Securities AS (PLA)</t>
  </si>
  <si>
    <t>Danske Bank Markets (DDB)</t>
  </si>
  <si>
    <t>DNB Markets (DNM)</t>
  </si>
  <si>
    <t>Fearnley Securities AS (FE)</t>
  </si>
  <si>
    <t>Handelsbanken Capital Markets (Avd. i Handelsbanken NUF) (HA)</t>
  </si>
  <si>
    <t>Nordea Markets (ND)</t>
  </si>
  <si>
    <t>Nordnet Bank NUF (NON)</t>
  </si>
  <si>
    <t>Norne Securities AS (NOR)</t>
  </si>
  <si>
    <t>Pareto Securities AS (PA)</t>
  </si>
  <si>
    <t>SEB Markets (ESO)</t>
  </si>
  <si>
    <t>Sparebank 1 Markets (SB1M)</t>
  </si>
  <si>
    <t>Andel</t>
  </si>
  <si>
    <t>Handler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</si>
</sst>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_-;\-* #,##0_-;_-* &quot;-&quot;??_-;_-@_-"/>
  </numFmts>
  <fonts count="3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1" xfId="0" applyFont="1" applyBorder="1"/>
    <xf numFmtId="168" fontId="2" fillId="0" borderId="1" xfId="1" applyNumberFormat="1" applyFont="1" applyBorder="1" applyAlignment="1">
      <alignment horizontal="right"/>
    </xf>
    <xf numFmtId="43" fontId="2" fillId="0" borderId="1" xfId="1" applyFont="1" applyBorder="1"/>
    <xf numFmtId="3" fontId="2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58D5A-45CE-41EA-BC91-EFBDD76DAFDA}">
  <dimension ref="A1:D16"/>
  <sheetViews>
    <sheetView tabSelected="1" workbookViewId="0">
      <selection activeCell="F12" sqref="F12"/>
    </sheetView>
  </sheetViews>
  <sheetFormatPr defaultRowHeight="15" x14ac:dyDescent="0.25"/>
  <cols>
    <col min="1" max="1" width="36.625" style="1" customWidth="1"/>
    <col min="2" max="2" width="15.5" style="1" customWidth="1"/>
    <col min="3" max="3" width="11.25" style="1" customWidth="1"/>
    <col min="4" max="4" width="10.75" style="1" customWidth="1"/>
    <col min="5" max="16384" width="9" style="1"/>
  </cols>
  <sheetData>
    <row r="1" spans="1:4" x14ac:dyDescent="0.25">
      <c r="A1" s="2" t="s">
        <v>0</v>
      </c>
      <c r="B1" s="3" t="s">
        <v>1</v>
      </c>
      <c r="C1" s="2" t="s">
        <v>17</v>
      </c>
      <c r="D1" s="4" t="s">
        <v>16</v>
      </c>
    </row>
    <row r="2" spans="1:4" x14ac:dyDescent="0.25">
      <c r="A2" s="2" t="s">
        <v>2</v>
      </c>
      <c r="B2" s="3">
        <v>133142126.47</v>
      </c>
      <c r="C2" s="5">
        <v>128</v>
      </c>
      <c r="D2" s="4">
        <f>(B2/$B$16)*100</f>
        <v>8.1658830173909376</v>
      </c>
    </row>
    <row r="3" spans="1:4" x14ac:dyDescent="0.25">
      <c r="A3" s="2" t="s">
        <v>3</v>
      </c>
      <c r="B3" s="3">
        <v>102805389.09999999</v>
      </c>
      <c r="C3" s="5">
        <v>217</v>
      </c>
      <c r="D3" s="4">
        <f t="shared" ref="D3:D15" si="0">(B3/$B$16)*100</f>
        <v>6.3052679358934185</v>
      </c>
    </row>
    <row r="4" spans="1:4" x14ac:dyDescent="0.25">
      <c r="A4" s="2" t="s">
        <v>4</v>
      </c>
      <c r="B4" s="3">
        <v>20920498.510000002</v>
      </c>
      <c r="C4" s="5">
        <v>53</v>
      </c>
      <c r="D4" s="4">
        <f t="shared" si="0"/>
        <v>1.2830976042481517</v>
      </c>
    </row>
    <row r="5" spans="1:4" x14ac:dyDescent="0.25">
      <c r="A5" s="2" t="s">
        <v>5</v>
      </c>
      <c r="B5" s="3">
        <v>48519938.75</v>
      </c>
      <c r="C5" s="5">
        <v>47</v>
      </c>
      <c r="D5" s="4">
        <f t="shared" si="0"/>
        <v>2.9758285701764597</v>
      </c>
    </row>
    <row r="6" spans="1:4" x14ac:dyDescent="0.25">
      <c r="A6" s="2" t="s">
        <v>6</v>
      </c>
      <c r="B6" s="3">
        <v>13263729.9</v>
      </c>
      <c r="C6" s="5">
        <v>22</v>
      </c>
      <c r="D6" s="4">
        <f t="shared" si="0"/>
        <v>0.81349209006418532</v>
      </c>
    </row>
    <row r="7" spans="1:4" x14ac:dyDescent="0.25">
      <c r="A7" s="2" t="s">
        <v>7</v>
      </c>
      <c r="B7" s="3">
        <v>409837881.31999999</v>
      </c>
      <c r="C7" s="5">
        <v>5962</v>
      </c>
      <c r="D7" s="4">
        <f t="shared" si="0"/>
        <v>25.136208078429306</v>
      </c>
    </row>
    <row r="8" spans="1:4" x14ac:dyDescent="0.25">
      <c r="A8" s="2" t="s">
        <v>8</v>
      </c>
      <c r="B8" s="3">
        <v>53906939.579999998</v>
      </c>
      <c r="C8" s="5">
        <v>142</v>
      </c>
      <c r="D8" s="4">
        <f t="shared" si="0"/>
        <v>3.3062245144103817</v>
      </c>
    </row>
    <row r="9" spans="1:4" x14ac:dyDescent="0.25">
      <c r="A9" s="2" t="s">
        <v>9</v>
      </c>
      <c r="B9" s="3">
        <v>17003538.850000001</v>
      </c>
      <c r="C9" s="5">
        <v>125</v>
      </c>
      <c r="D9" s="4">
        <f t="shared" si="0"/>
        <v>1.0428623367529577</v>
      </c>
    </row>
    <row r="10" spans="1:4" x14ac:dyDescent="0.25">
      <c r="A10" s="2" t="s">
        <v>10</v>
      </c>
      <c r="B10" s="3">
        <v>39010481.270000003</v>
      </c>
      <c r="C10" s="5">
        <v>390</v>
      </c>
      <c r="D10" s="4">
        <f t="shared" si="0"/>
        <v>2.3925938014420862</v>
      </c>
    </row>
    <row r="11" spans="1:4" x14ac:dyDescent="0.25">
      <c r="A11" s="2" t="s">
        <v>11</v>
      </c>
      <c r="B11" s="3">
        <v>198924714.34</v>
      </c>
      <c r="C11" s="5">
        <v>4122</v>
      </c>
      <c r="D11" s="4">
        <f t="shared" si="0"/>
        <v>12.200465695088351</v>
      </c>
    </row>
    <row r="12" spans="1:4" x14ac:dyDescent="0.25">
      <c r="A12" s="2" t="s">
        <v>12</v>
      </c>
      <c r="B12" s="3">
        <v>25900730.079999998</v>
      </c>
      <c r="C12" s="5">
        <v>685</v>
      </c>
      <c r="D12" s="4">
        <f t="shared" si="0"/>
        <v>1.5885455453196098</v>
      </c>
    </row>
    <row r="13" spans="1:4" x14ac:dyDescent="0.25">
      <c r="A13" s="2" t="s">
        <v>13</v>
      </c>
      <c r="B13" s="3">
        <v>404287452.26999998</v>
      </c>
      <c r="C13" s="5">
        <v>2048</v>
      </c>
      <c r="D13" s="4">
        <f t="shared" si="0"/>
        <v>24.795788742188339</v>
      </c>
    </row>
    <row r="14" spans="1:4" x14ac:dyDescent="0.25">
      <c r="A14" s="2" t="s">
        <v>14</v>
      </c>
      <c r="B14" s="3">
        <v>5562587</v>
      </c>
      <c r="C14" s="5">
        <v>13</v>
      </c>
      <c r="D14" s="4">
        <f t="shared" si="0"/>
        <v>0.34116500855418253</v>
      </c>
    </row>
    <row r="15" spans="1:4" x14ac:dyDescent="0.25">
      <c r="A15" s="2" t="s">
        <v>15</v>
      </c>
      <c r="B15" s="3">
        <v>157382200.18000001</v>
      </c>
      <c r="C15" s="5">
        <v>375</v>
      </c>
      <c r="D15" s="4">
        <f t="shared" si="0"/>
        <v>9.6525770600416276</v>
      </c>
    </row>
    <row r="16" spans="1:4" x14ac:dyDescent="0.25">
      <c r="A16" s="2"/>
      <c r="B16" s="3">
        <f>SUM(B2:B15)</f>
        <v>1630468207.6200001</v>
      </c>
      <c r="C16" s="5">
        <f t="shared" ref="C16:D16" si="1">SUM(C2:C15)</f>
        <v>14329</v>
      </c>
      <c r="D16" s="4">
        <f t="shared" si="1"/>
        <v>99.999999999999986</v>
      </c>
    </row>
  </sheetData>
  <pageMargins left="0.7" right="0.7" top="0.75" bottom="0.75" header="0.3" footer="0.3"/>
  <pageSetup orientation="portrait" r:id="rId1"/>
  <headerFooter>
    <oddFooter>&amp;C&amp;1#&amp;"Calibri"&amp;10&amp;KFFEF00INTERNAL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Martin Male</dc:creator>
  <cp:lastModifiedBy>Hans Martin Male</cp:lastModifiedBy>
  <dcterms:created xsi:type="dcterms:W3CDTF">2022-01-02T19:08:02Z</dcterms:created>
  <dcterms:modified xsi:type="dcterms:W3CDTF">2022-01-02T19:11:22Z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0b9ce6-6e99-42a1-af95-429494370cbc_Enabled">
    <vt:lpwstr>true</vt:lpwstr>
  </property>
  <property fmtid="{D5CDD505-2E9C-101B-9397-08002B2CF9AE}" pid="3" name="MSIP_Label_ac0b9ce6-6e99-42a1-af95-429494370cbc_SetDate">
    <vt:lpwstr>2022-01-02T19:10:59Z</vt:lpwstr>
  </property>
  <property fmtid="{D5CDD505-2E9C-101B-9397-08002B2CF9AE}" pid="4" name="MSIP_Label_ac0b9ce6-6e99-42a1-af95-429494370cbc_Method">
    <vt:lpwstr>Standard</vt:lpwstr>
  </property>
  <property fmtid="{D5CDD505-2E9C-101B-9397-08002B2CF9AE}" pid="5" name="MSIP_Label_ac0b9ce6-6e99-42a1-af95-429494370cbc_Name">
    <vt:lpwstr>ac0b9ce6-6e99-42a1-af95-429494370cbc</vt:lpwstr>
  </property>
  <property fmtid="{D5CDD505-2E9C-101B-9397-08002B2CF9AE}" pid="6" name="MSIP_Label_ac0b9ce6-6e99-42a1-af95-429494370cbc_SiteId">
    <vt:lpwstr>315b1ee5-c224-498b-871e-c140611d6d07</vt:lpwstr>
  </property>
  <property fmtid="{D5CDD505-2E9C-101B-9397-08002B2CF9AE}" pid="7" name="MSIP_Label_ac0b9ce6-6e99-42a1-af95-429494370cbc_ActionId">
    <vt:lpwstr>663ae225-7220-4729-9d0d-96d866973ef7</vt:lpwstr>
  </property>
  <property fmtid="{D5CDD505-2E9C-101B-9397-08002B2CF9AE}" pid="8" name="MSIP_Label_ac0b9ce6-6e99-42a1-af95-429494370cbc_ContentBits">
    <vt:lpwstr>2</vt:lpwstr>
  </property>
</Properties>
</file>